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75" windowHeight="7620" activeTab="0"/>
  </bookViews>
  <sheets>
    <sheet name="Справочно к решению Совета депу" sheetId="1" r:id="rId1"/>
  </sheets>
  <definedNames/>
  <calcPr fullCalcOnLoad="1"/>
</workbook>
</file>

<file path=xl/sharedStrings.xml><?xml version="1.0" encoding="utf-8"?>
<sst xmlns="http://schemas.openxmlformats.org/spreadsheetml/2006/main" count="98" uniqueCount="97">
  <si>
    <t xml:space="preserve">                                                                                                  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</si>
  <si>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</si>
  <si>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</si>
  <si>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</si>
  <si>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</si>
  <si>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</si>
  <si>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</si>
  <si>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</si>
  <si>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</si>
  <si>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</si>
  <si>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</si>
  <si>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</si>
  <si>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Налог на имущество  физических лиц</t>
  </si>
  <si>
    <t xml:space="preserve">182 1 06 06000 00 0000 110 </t>
  </si>
  <si>
    <t>Земельный налог</t>
  </si>
  <si>
    <t>000 1 08 00000 00 0000 000</t>
  </si>
  <si>
    <t>ГОСУДАРСТВЕННАЯ ПОШЛИНА, СБОРЫ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</si>
  <si>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</si>
  <si>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</si>
  <si>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000 1 14 00000 00 0000 000</t>
  </si>
  <si>
    <t>ДОХОДЫ ОТ ПРОДАЖИ МАТЕРИАЛЬНЫХ И НЕМАТЕРИАЛЬНЫХ АКТИВОВ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</si>
  <si>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</si>
  <si>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</si>
  <si>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</si>
  <si>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</si>
  <si>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</si>
  <si>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</si>
  <si>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</si>
  <si>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</si>
  <si>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Безвозмездные поступления от других бюджетов бюджетной системы РФ</t>
  </si>
  <si>
    <t>ПРОЧИЕ БЕЗВОЗМЕЗДНЫЕ ПОСТУПЛЕНИЯ</t>
  </si>
  <si>
    <t>ИТОГО ДОХОДОВ</t>
  </si>
  <si>
    <t>Доходы от реализации имущества, находящегося в собственности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</si>
  <si>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</si>
  <si>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020 2 02 01001 10 0000 151</t>
  </si>
  <si>
    <t>Дотации бюджетам поселений на выравнивание бюджетной обеспеченности</t>
  </si>
  <si>
    <t>020 1 11 05010 10 0000 120</t>
  </si>
  <si>
    <t>020 2 02 01000 00 0000 151</t>
  </si>
  <si>
    <t>020 2 02 00000 00 0000 000</t>
  </si>
  <si>
    <t>020 2 02 03000 00 0000 151</t>
  </si>
  <si>
    <t>020 2 02 02000 00 0000 151</t>
  </si>
  <si>
    <t>020 2 07 00000 00 0000 180</t>
  </si>
  <si>
    <t xml:space="preserve">Субвенции  бюджетам поселений на  государственную регистрацию актов гражданского состояния </t>
  </si>
  <si>
    <t>020 2 02 03003 10 0000 151</t>
  </si>
  <si>
    <t>020 2 02 03015 10 0000 151</t>
  </si>
  <si>
    <t xml:space="preserve">Субвенции бюджетам поселений на осуществление первичного воинского учета на территориях, где отсутствуют военные комиссариаты </t>
  </si>
  <si>
    <t>ИНЫЕ МЕЖБЮДЖЕТНЫЕ ТРАНСФЕРТЫ</t>
  </si>
  <si>
    <t>020 2 02 04000 00 0000 151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</si>
  <si>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</si>
  <si>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</si>
  <si>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020 2 02 04012 10 0000151</t>
  </si>
  <si>
    <t>Средства передаваемые бюджетам поселений для компенсации дополнительных расходов, возникших в результате решений, принятых органами  власти другого уровня</t>
  </si>
  <si>
    <t>020 2 02 04014 10 0000151</t>
  </si>
  <si>
    <t>Средства, передаваемые бюджетам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</si>
  <si>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020 2 02 04999 10 0000151</t>
  </si>
  <si>
    <t>Прочие межбюджетные трансферты передаваемые бюджетам поселений</t>
  </si>
  <si>
    <t>182 1 01 02021 01 0000 110</t>
  </si>
  <si>
    <t>182 1 05 03000 02 0000 110</t>
  </si>
  <si>
    <t xml:space="preserve">182 1 06 01030 10 0000 110 </t>
  </si>
  <si>
    <t>020 1 08 04020 01 0000 110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</si>
  <si>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</si>
  <si>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</si>
  <si>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</si>
  <si>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</si>
  <si>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</t>
  </si>
  <si>
    <t>020 1 11 09045 10 0000 120</t>
  </si>
  <si>
    <t>Прочие поступления от использования имущества, находящегося в собственности поселений</t>
  </si>
  <si>
    <t>000 1 14 02000 00 0000 410</t>
  </si>
  <si>
    <t>020 1 14 02033 10 0000 410</t>
  </si>
  <si>
    <t>Доходы от реализации имущества, находящегося в государственной и муниципальной собственности</t>
  </si>
  <si>
    <t>000 1 14 06000 00 0000 430</t>
  </si>
  <si>
    <t>020 1 14 06014 10 0000 430</t>
  </si>
  <si>
    <t>182 1 06 06013 10 0000 110</t>
  </si>
  <si>
    <t>182 1 06 06023 10 0000 110</t>
  </si>
  <si>
    <t>182 1 01 02000 01 0000 110</t>
  </si>
  <si>
    <t>Налог на доходы физических лиц</t>
  </si>
  <si>
    <t>182 1 06 01000 00 0000 110</t>
  </si>
  <si>
    <t>Налог на имущество  физических лиц, взимаемый по ставке, применяемой к объекту налогообложения, расположенному в границах поселения</t>
  </si>
  <si>
    <t>Налог на доходы  физических лиц, облагаемых по ставке, установленной пунктом 1 статьи 224 НК РФ, за исключением доходов, полученных физическими лицами, зарегистрированными в качестве индивидуальных предпринимателей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</si>
  <si>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</si>
  <si>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</si>
  <si>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расположеныв границах поселений</t>
  </si>
  <si>
    <t>000 1 13 00000 00 0000 000</t>
  </si>
  <si>
    <t>ПРОЧИЕ ДОХОДЫ ОТ ОКАЗАНИЯ ПЛАТНЫХ УСЛУГ, КОМПЕНСАЦИИ ЗАТРАТ ГОСУДАРСТВА</t>
  </si>
  <si>
    <t>020 1 13 03050 10 0000 130</t>
  </si>
  <si>
    <t>Прочие доходы от оказания платных услуг получателями средств бюджетов поселений</t>
  </si>
  <si>
    <t>Исполнение</t>
  </si>
  <si>
    <t>доходной части бюджета сельского поселения Нялинское по кодам видов доходов, подвидов доходов  за 1 квартал 2010 года</t>
  </si>
  <si>
    <t>Уточнен  ный план на 2010 год, тыс.руб.</t>
  </si>
  <si>
    <t>Уточнен  ный план на 1 квартал 2010 года, тыс.руб.</t>
  </si>
  <si>
    <t>Исполнено за 1 квартал  2010 год, тыс.руб.</t>
  </si>
  <si>
    <t>000 1 16 23050 10 0000 140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</si>
  <si>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</si>
  <si>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r>
      <t xml:space="preserve">ДОТАЦИИ </t>
    </r>
    <r>
      <rPr>
        <sz val="10"/>
        <rFont val="Times New Roman"/>
        <family val="1"/>
      </rPr>
      <t xml:space="preserve">от других бюджетов бюджетной системы РФ </t>
    </r>
  </si>
  <si>
    <r>
      <t xml:space="preserve">СУБСИДИИ </t>
    </r>
    <r>
      <rPr>
        <sz val="10"/>
        <rFont val="Times New Roman"/>
        <family val="1"/>
      </rPr>
      <t>от других бюджетов бюджетной системы РФ</t>
    </r>
  </si>
  <si>
    <r>
      <t xml:space="preserve">СУБВЕНЦИИ </t>
    </r>
    <r>
      <rPr>
        <sz val="10"/>
        <rFont val="Times New Roman"/>
        <family val="1"/>
      </rPr>
      <t>от других бюджетов бюджетной системы РФ</t>
    </r>
  </si>
  <si>
    <t>Приложение № 1                                                              к постановлению администрации сельского поселения  Нялинское                                        от 30.06.2010 № 34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</si>
</sst>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5" xfId="0" applyNumberFormat="1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65" fontId="5" fillId="0" borderId="14" xfId="0" applyNumberFormat="1" applyFont="1" applyFill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23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23" fillId="0" borderId="24" xfId="0" applyFont="1" applyBorder="1" applyAlignment="1">
      <alignment vertical="center"/>
    </xf>
    <xf numFmtId="0" fontId="23" fillId="0" borderId="19" xfId="0" applyFont="1" applyFill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23" fillId="0" borderId="23" xfId="0" applyFont="1" applyBorder="1" applyAlignment="1">
      <alignment vertical="center"/>
    </xf>
    <xf numFmtId="0" fontId="23" fillId="0" borderId="1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23" fillId="0" borderId="24" xfId="0" applyFont="1" applyFill="1" applyBorder="1" applyAlignment="1">
      <alignment vertical="center"/>
    </xf>
    <xf numFmtId="165" fontId="4" fillId="0" borderId="19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2" fillId="0" borderId="26" xfId="0" applyFont="1" applyFill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26" xfId="0" applyFont="1" applyFill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23" fillId="0" borderId="25" xfId="0" applyFont="1" applyFill="1" applyBorder="1" applyAlignment="1">
      <alignment vertical="center" wrapText="1"/>
    </xf>
    <xf numFmtId="165" fontId="24" fillId="0" borderId="15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5" xfId="0" applyFont="1" applyFill="1" applyBorder="1" applyAlignment="1">
      <alignment vertical="center" wrapText="1"/>
    </xf>
    <xf numFmtId="0" fontId="23" fillId="0" borderId="28" xfId="0" applyFont="1" applyBorder="1" applyAlignment="1">
      <alignment vertical="center"/>
    </xf>
    <xf numFmtId="0" fontId="23" fillId="0" borderId="29" xfId="0" applyFont="1" applyFill="1" applyBorder="1" applyAlignment="1">
      <alignment vertical="center" wrapText="1"/>
    </xf>
    <xf numFmtId="165" fontId="24" fillId="0" borderId="28" xfId="0" applyNumberFormat="1" applyFont="1" applyFill="1" applyBorder="1" applyAlignment="1">
      <alignment horizontal="center" vertical="center"/>
    </xf>
    <xf numFmtId="165" fontId="24" fillId="0" borderId="30" xfId="0" applyNumberFormat="1" applyFont="1" applyFill="1" applyBorder="1" applyAlignment="1">
      <alignment horizontal="center" vertical="center"/>
    </xf>
    <xf numFmtId="165" fontId="24" fillId="0" borderId="31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8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/>
    </xf>
    <xf numFmtId="165" fontId="24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18" xfId="0" applyFont="1" applyFill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32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5" fontId="5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165" fontId="24" fillId="0" borderId="13" xfId="0" applyNumberFormat="1" applyFont="1" applyFill="1" applyBorder="1" applyAlignment="1">
      <alignment horizontal="center" vertical="center"/>
    </xf>
    <xf numFmtId="165" fontId="4" fillId="33" borderId="14" xfId="0" applyNumberFormat="1" applyFon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vertical="center" wrapText="1"/>
    </xf>
    <xf numFmtId="1" fontId="2" fillId="33" borderId="14" xfId="0" applyNumberFormat="1" applyFont="1" applyFill="1" applyBorder="1" applyAlignment="1">
      <alignment horizontal="center" vertical="center"/>
    </xf>
    <xf numFmtId="165" fontId="2" fillId="33" borderId="1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E57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23.125" style="26" customWidth="1"/>
    <col min="2" max="2" width="39.625" style="26" customWidth="1"/>
    <col min="3" max="5" width="8.875" style="26" customWidth="1"/>
    <col min="6" max="16384" width="9.125" style="26" customWidth="1"/>
  </cols>
  <sheetData>
    <row r="1" spans="1:5" ht="34.5" customHeight="1">
      <c r="A1" s="3"/>
      <c r="B1" s="4"/>
      <c r="C1" s="98" t="s">
        <v>96</v>
      </c>
      <c r="D1" s="98"/>
      <c r="E1" s="98"/>
    </row>
    <row r="2" spans="1:5" ht="12.75">
      <c r="A2" s="27"/>
      <c r="B2" s="27" t="s">
        <v>0</v>
      </c>
      <c r="C2" s="98"/>
      <c r="D2" s="98"/>
      <c r="E2" s="98"/>
    </row>
    <row r="3" spans="1:5" ht="21.75" customHeight="1">
      <c r="A3" s="27"/>
      <c r="B3" s="4"/>
      <c r="C3" s="98"/>
      <c r="D3" s="98"/>
      <c r="E3" s="98"/>
    </row>
    <row r="4" spans="1:5" ht="12.75">
      <c r="A4" s="3"/>
      <c r="B4" s="4"/>
      <c r="C4" s="27"/>
      <c r="D4" s="3"/>
      <c r="E4" s="3"/>
    </row>
    <row r="5" spans="1:5" ht="12.75">
      <c r="A5" s="34" t="s">
        <v>86</v>
      </c>
      <c r="B5" s="28"/>
      <c r="C5" s="28"/>
      <c r="D5" s="28"/>
      <c r="E5" s="28"/>
    </row>
    <row r="6" spans="1:5" ht="41.25" customHeight="1" thickBot="1">
      <c r="A6" s="35" t="s">
        <v>87</v>
      </c>
      <c r="B6" s="29"/>
      <c r="C6" s="29"/>
      <c r="D6" s="29"/>
      <c r="E6" s="29"/>
    </row>
    <row r="7" spans="1:5" ht="12.75">
      <c r="A7" s="20" t="s">
        <v>1</v>
      </c>
      <c r="B7" s="23" t="s">
        <v>2</v>
      </c>
      <c r="C7" s="19" t="s">
        <v>88</v>
      </c>
      <c r="D7" s="19" t="s">
        <v>89</v>
      </c>
      <c r="E7" s="19" t="s">
        <v>90</v>
      </c>
    </row>
    <row r="8" spans="1:5" ht="12.75" customHeight="1">
      <c r="A8" s="21"/>
      <c r="B8" s="24"/>
      <c r="C8" s="30"/>
      <c r="D8" s="30"/>
      <c r="E8" s="30"/>
    </row>
    <row r="9" spans="1:5" ht="12.75">
      <c r="A9" s="21"/>
      <c r="B9" s="24"/>
      <c r="C9" s="30"/>
      <c r="D9" s="30"/>
      <c r="E9" s="30"/>
    </row>
    <row r="10" spans="1:5" ht="40.5" customHeight="1" thickBot="1">
      <c r="A10" s="22"/>
      <c r="B10" s="25"/>
      <c r="C10" s="31"/>
      <c r="D10" s="31"/>
      <c r="E10" s="31"/>
    </row>
    <row r="11" spans="1:5" ht="12.75">
      <c r="A11" s="5">
        <v>1</v>
      </c>
      <c r="B11" s="6">
        <v>2</v>
      </c>
      <c r="C11" s="6">
        <v>3</v>
      </c>
      <c r="D11" s="6">
        <v>3</v>
      </c>
      <c r="E11" s="6">
        <v>3</v>
      </c>
    </row>
    <row r="12" spans="1:5" ht="13.5" thickBot="1">
      <c r="A12" s="36" t="s">
        <v>3</v>
      </c>
      <c r="B12" s="37" t="s">
        <v>4</v>
      </c>
      <c r="C12" s="7">
        <f>SUM(C13+C16+C18+C24+C26+C33+C38+C39+C41+C31)</f>
        <v>1478</v>
      </c>
      <c r="D12" s="7">
        <f>SUM(D13+D16+D18+D24+D26+D33+D38+D39+D41+D31)</f>
        <v>178</v>
      </c>
      <c r="E12" s="7">
        <f>SUM(E13+E16+E18+E24+E26+E33+E38+E39+E41+E31)</f>
        <v>3096.0000000000005</v>
      </c>
    </row>
    <row r="13" spans="1:5" ht="13.5" thickBot="1">
      <c r="A13" s="38" t="s">
        <v>5</v>
      </c>
      <c r="B13" s="39" t="s">
        <v>6</v>
      </c>
      <c r="C13" s="8">
        <f>SUM(C15)</f>
        <v>1101</v>
      </c>
      <c r="D13" s="8">
        <f>SUM(D15)</f>
        <v>110</v>
      </c>
      <c r="E13" s="8">
        <f>SUM(E15)</f>
        <v>163.9</v>
      </c>
    </row>
    <row r="14" spans="1:5" ht="13.5" thickBot="1">
      <c r="A14" s="40" t="s">
        <v>74</v>
      </c>
      <c r="B14" s="41" t="s">
        <v>75</v>
      </c>
      <c r="C14" s="8">
        <f>C15</f>
        <v>1101</v>
      </c>
      <c r="D14" s="8">
        <f>D15</f>
        <v>110</v>
      </c>
      <c r="E14" s="8">
        <f>E15</f>
        <v>163.9</v>
      </c>
    </row>
    <row r="15" spans="1:5" ht="66" customHeight="1" thickBot="1">
      <c r="A15" s="42" t="s">
        <v>56</v>
      </c>
      <c r="B15" s="43" t="s">
        <v>78</v>
      </c>
      <c r="C15" s="8">
        <v>1101</v>
      </c>
      <c r="D15" s="8">
        <v>110</v>
      </c>
      <c r="E15" s="8">
        <v>163.9</v>
      </c>
    </row>
    <row r="16" spans="1:5" ht="13.5" thickBot="1">
      <c r="A16" s="44" t="s">
        <v>7</v>
      </c>
      <c r="B16" s="45" t="s">
        <v>8</v>
      </c>
      <c r="C16" s="9">
        <f>C17</f>
        <v>0</v>
      </c>
      <c r="D16" s="9">
        <f>D17</f>
        <v>0</v>
      </c>
      <c r="E16" s="9">
        <f>E17</f>
        <v>0</v>
      </c>
    </row>
    <row r="17" spans="1:5" ht="13.5" thickBot="1">
      <c r="A17" s="46" t="s">
        <v>57</v>
      </c>
      <c r="B17" s="47" t="s">
        <v>9</v>
      </c>
      <c r="C17" s="10">
        <v>0</v>
      </c>
      <c r="D17" s="10">
        <v>0</v>
      </c>
      <c r="E17" s="10">
        <v>0</v>
      </c>
    </row>
    <row r="18" spans="1:5" ht="13.5" thickBot="1">
      <c r="A18" s="48" t="s">
        <v>10</v>
      </c>
      <c r="B18" s="39" t="s">
        <v>11</v>
      </c>
      <c r="C18" s="9">
        <f>C19+C21</f>
        <v>150</v>
      </c>
      <c r="D18" s="9">
        <f>D19+D21</f>
        <v>4</v>
      </c>
      <c r="E18" s="9">
        <f>E19+E21</f>
        <v>45.9</v>
      </c>
    </row>
    <row r="19" spans="1:5" ht="13.5" thickBot="1">
      <c r="A19" s="49" t="s">
        <v>76</v>
      </c>
      <c r="B19" s="41" t="s">
        <v>12</v>
      </c>
      <c r="C19" s="50">
        <f>C20</f>
        <v>8</v>
      </c>
      <c r="D19" s="50">
        <f>D20</f>
        <v>0</v>
      </c>
      <c r="E19" s="50">
        <f>E20</f>
        <v>0.6</v>
      </c>
    </row>
    <row r="20" spans="1:5" ht="54.75" customHeight="1">
      <c r="A20" s="51" t="s">
        <v>58</v>
      </c>
      <c r="B20" s="43" t="s">
        <v>77</v>
      </c>
      <c r="C20" s="52">
        <v>8</v>
      </c>
      <c r="D20" s="52">
        <v>0</v>
      </c>
      <c r="E20" s="52">
        <v>0.6</v>
      </c>
    </row>
    <row r="21" spans="1:5" ht="15" customHeight="1" thickBot="1">
      <c r="A21" s="53" t="s">
        <v>13</v>
      </c>
      <c r="B21" s="54" t="s">
        <v>14</v>
      </c>
      <c r="C21" s="10">
        <f>SUM(C22:C23)</f>
        <v>142</v>
      </c>
      <c r="D21" s="10">
        <f>SUM(D22:D23)</f>
        <v>4</v>
      </c>
      <c r="E21" s="10">
        <f>SUM(E22:E23)</f>
        <v>45.3</v>
      </c>
    </row>
    <row r="22" spans="1:5" ht="66.75" customHeight="1" thickBot="1">
      <c r="A22" s="55" t="s">
        <v>72</v>
      </c>
      <c r="B22" s="56" t="s">
        <v>79</v>
      </c>
      <c r="C22" s="9">
        <v>71</v>
      </c>
      <c r="D22" s="9">
        <v>2</v>
      </c>
      <c r="E22" s="9">
        <v>32.6</v>
      </c>
    </row>
    <row r="23" spans="1:5" ht="66" customHeight="1" thickBot="1">
      <c r="A23" s="55" t="s">
        <v>73</v>
      </c>
      <c r="B23" s="56" t="s">
        <v>80</v>
      </c>
      <c r="C23" s="9">
        <v>71</v>
      </c>
      <c r="D23" s="9">
        <v>2</v>
      </c>
      <c r="E23" s="9">
        <v>12.7</v>
      </c>
    </row>
    <row r="24" spans="1:5" ht="36" customHeight="1" thickBot="1">
      <c r="A24" s="44" t="s">
        <v>15</v>
      </c>
      <c r="B24" s="57" t="s">
        <v>16</v>
      </c>
      <c r="C24" s="8">
        <f>C25</f>
        <v>22</v>
      </c>
      <c r="D24" s="8">
        <f>D25</f>
        <v>5</v>
      </c>
      <c r="E24" s="8">
        <f>E25</f>
        <v>7.8</v>
      </c>
    </row>
    <row r="25" spans="1:5" ht="94.5" customHeight="1" thickBot="1">
      <c r="A25" s="58" t="s">
        <v>59</v>
      </c>
      <c r="B25" s="59" t="s">
        <v>33</v>
      </c>
      <c r="C25" s="8">
        <v>22</v>
      </c>
      <c r="D25" s="8">
        <v>5</v>
      </c>
      <c r="E25" s="8">
        <v>7.8</v>
      </c>
    </row>
    <row r="26" spans="1:5" ht="58.5" customHeight="1" thickBot="1">
      <c r="A26" s="60" t="s">
        <v>17</v>
      </c>
      <c r="B26" s="61" t="s">
        <v>18</v>
      </c>
      <c r="C26" s="8">
        <f>C27+C29</f>
        <v>134</v>
      </c>
      <c r="D26" s="8">
        <f>D27+D29</f>
        <v>33</v>
      </c>
      <c r="E26" s="8">
        <f>E27+E29</f>
        <v>11.3</v>
      </c>
    </row>
    <row r="27" spans="1:5" ht="44.25" customHeight="1" thickBot="1">
      <c r="A27" s="62" t="s">
        <v>61</v>
      </c>
      <c r="B27" s="63" t="s">
        <v>62</v>
      </c>
      <c r="C27" s="64">
        <f>C28</f>
        <v>8</v>
      </c>
      <c r="D27" s="64">
        <f>D28</f>
        <v>2</v>
      </c>
      <c r="E27" s="64">
        <f>E28</f>
        <v>0</v>
      </c>
    </row>
    <row r="28" spans="1:5" ht="96.75" customHeight="1" thickBot="1">
      <c r="A28" s="65" t="s">
        <v>36</v>
      </c>
      <c r="B28" s="66" t="s">
        <v>60</v>
      </c>
      <c r="C28" s="11">
        <v>8</v>
      </c>
      <c r="D28" s="11">
        <v>2</v>
      </c>
      <c r="E28" s="11">
        <v>0</v>
      </c>
    </row>
    <row r="29" spans="1:5" ht="26.25" customHeight="1" thickBot="1">
      <c r="A29" s="67" t="s">
        <v>63</v>
      </c>
      <c r="B29" s="68" t="s">
        <v>64</v>
      </c>
      <c r="C29" s="69">
        <f>C30</f>
        <v>126</v>
      </c>
      <c r="D29" s="70">
        <f>D30</f>
        <v>31</v>
      </c>
      <c r="E29" s="71">
        <f>E30</f>
        <v>11.3</v>
      </c>
    </row>
    <row r="30" spans="1:5" ht="41.25" customHeight="1" thickBot="1">
      <c r="A30" s="72" t="s">
        <v>65</v>
      </c>
      <c r="B30" s="73" t="s">
        <v>66</v>
      </c>
      <c r="C30" s="9">
        <v>126</v>
      </c>
      <c r="D30" s="9">
        <v>31</v>
      </c>
      <c r="E30" s="9">
        <v>11.3</v>
      </c>
    </row>
    <row r="31" spans="1:5" ht="44.25" customHeight="1" thickBot="1">
      <c r="A31" s="74" t="s">
        <v>82</v>
      </c>
      <c r="B31" s="75" t="s">
        <v>83</v>
      </c>
      <c r="C31" s="9">
        <f>C32</f>
        <v>65</v>
      </c>
      <c r="D31" s="9">
        <f>D32</f>
        <v>25</v>
      </c>
      <c r="E31" s="9">
        <f>E32</f>
        <v>16.8</v>
      </c>
    </row>
    <row r="32" spans="1:5" ht="29.25" customHeight="1" thickBot="1">
      <c r="A32" s="72" t="s">
        <v>84</v>
      </c>
      <c r="B32" s="73" t="s">
        <v>85</v>
      </c>
      <c r="C32" s="9">
        <v>65</v>
      </c>
      <c r="D32" s="9">
        <v>25</v>
      </c>
      <c r="E32" s="9">
        <v>16.8</v>
      </c>
    </row>
    <row r="33" spans="1:5" ht="36" customHeight="1" thickBot="1">
      <c r="A33" s="57" t="s">
        <v>19</v>
      </c>
      <c r="B33" s="61" t="s">
        <v>20</v>
      </c>
      <c r="C33" s="8">
        <f>C34+C36</f>
        <v>6</v>
      </c>
      <c r="D33" s="8">
        <f>D34+D36</f>
        <v>1</v>
      </c>
      <c r="E33" s="8">
        <f>E34+E36</f>
        <v>3.4</v>
      </c>
    </row>
    <row r="34" spans="1:5" ht="45" customHeight="1" thickBot="1">
      <c r="A34" s="76" t="s">
        <v>67</v>
      </c>
      <c r="B34" s="63" t="s">
        <v>69</v>
      </c>
      <c r="C34" s="77">
        <f>C35</f>
        <v>0</v>
      </c>
      <c r="D34" s="77">
        <f>D35</f>
        <v>0</v>
      </c>
      <c r="E34" s="77">
        <f>E35</f>
        <v>0</v>
      </c>
    </row>
    <row r="35" spans="1:5" ht="36" customHeight="1" thickBot="1">
      <c r="A35" s="78" t="s">
        <v>68</v>
      </c>
      <c r="B35" s="79" t="s">
        <v>32</v>
      </c>
      <c r="C35" s="9">
        <v>0</v>
      </c>
      <c r="D35" s="9">
        <v>0</v>
      </c>
      <c r="E35" s="9">
        <v>0</v>
      </c>
    </row>
    <row r="36" spans="1:5" ht="37.5" customHeight="1" thickBot="1">
      <c r="A36" s="76" t="s">
        <v>70</v>
      </c>
      <c r="B36" s="80" t="s">
        <v>69</v>
      </c>
      <c r="C36" s="77">
        <f>C37</f>
        <v>6</v>
      </c>
      <c r="D36" s="77">
        <f>D37</f>
        <v>1</v>
      </c>
      <c r="E36" s="77">
        <f>E37</f>
        <v>3.4</v>
      </c>
    </row>
    <row r="37" spans="1:5" ht="56.25" customHeight="1" thickBot="1">
      <c r="A37" s="78" t="s">
        <v>71</v>
      </c>
      <c r="B37" s="73" t="s">
        <v>81</v>
      </c>
      <c r="C37" s="9">
        <v>6</v>
      </c>
      <c r="D37" s="9">
        <v>1</v>
      </c>
      <c r="E37" s="9">
        <v>3.4</v>
      </c>
    </row>
    <row r="38" spans="1:5" ht="31.5" customHeight="1" thickBot="1">
      <c r="A38" s="57" t="s">
        <v>21</v>
      </c>
      <c r="B38" s="61" t="s">
        <v>22</v>
      </c>
      <c r="C38" s="8">
        <v>0</v>
      </c>
      <c r="D38" s="8">
        <v>0</v>
      </c>
      <c r="E38" s="8">
        <v>0</v>
      </c>
    </row>
    <row r="39" spans="1:5" ht="30.75" customHeight="1" thickBot="1">
      <c r="A39" s="57" t="s">
        <v>23</v>
      </c>
      <c r="B39" s="61" t="s">
        <v>24</v>
      </c>
      <c r="C39" s="8">
        <f>C40</f>
        <v>0</v>
      </c>
      <c r="D39" s="8">
        <f>D40</f>
        <v>0</v>
      </c>
      <c r="E39" s="8">
        <f>E40</f>
        <v>2846.9</v>
      </c>
    </row>
    <row r="40" spans="1:5" ht="69.75" customHeight="1" thickBot="1">
      <c r="A40" s="57" t="s">
        <v>91</v>
      </c>
      <c r="B40" s="59" t="s">
        <v>92</v>
      </c>
      <c r="C40" s="8">
        <v>0</v>
      </c>
      <c r="D40" s="8">
        <v>0</v>
      </c>
      <c r="E40" s="8">
        <v>2846.9</v>
      </c>
    </row>
    <row r="41" spans="1:5" ht="24" customHeight="1" thickBot="1">
      <c r="A41" s="44" t="s">
        <v>25</v>
      </c>
      <c r="B41" s="81" t="s">
        <v>26</v>
      </c>
      <c r="C41" s="8">
        <v>0</v>
      </c>
      <c r="D41" s="8">
        <v>0</v>
      </c>
      <c r="E41" s="8">
        <v>0</v>
      </c>
    </row>
    <row r="42" spans="1:5" ht="24" customHeight="1" thickBot="1">
      <c r="A42" s="74" t="s">
        <v>27</v>
      </c>
      <c r="B42" s="82" t="s">
        <v>28</v>
      </c>
      <c r="C42" s="12">
        <f>C43+C55</f>
        <v>17928</v>
      </c>
      <c r="D42" s="12">
        <f>D43+D55</f>
        <v>5112</v>
      </c>
      <c r="E42" s="12">
        <f>E43+E55</f>
        <v>5112</v>
      </c>
    </row>
    <row r="43" spans="1:5" ht="30.75" customHeight="1" thickBot="1">
      <c r="A43" s="74" t="s">
        <v>38</v>
      </c>
      <c r="B43" s="83" t="s">
        <v>29</v>
      </c>
      <c r="C43" s="13">
        <f>C44+C46+C47+C50</f>
        <v>17928</v>
      </c>
      <c r="D43" s="13">
        <f>D44+D46+D47+D50</f>
        <v>5112</v>
      </c>
      <c r="E43" s="13">
        <f>E44+E46+E47+E50</f>
        <v>5112</v>
      </c>
    </row>
    <row r="44" spans="1:5" ht="32.25" customHeight="1" thickBot="1">
      <c r="A44" s="84" t="s">
        <v>37</v>
      </c>
      <c r="B44" s="85" t="s">
        <v>93</v>
      </c>
      <c r="C44" s="14">
        <f>SUM(C45:C45)</f>
        <v>15886</v>
      </c>
      <c r="D44" s="14">
        <f>SUM(D45:D45)</f>
        <v>3177</v>
      </c>
      <c r="E44" s="14">
        <f>SUM(E45:E45)</f>
        <v>3177</v>
      </c>
    </row>
    <row r="45" spans="1:5" ht="30.75" customHeight="1" thickBot="1" thickTop="1">
      <c r="A45" s="86" t="s">
        <v>34</v>
      </c>
      <c r="B45" s="87" t="s">
        <v>35</v>
      </c>
      <c r="C45" s="15">
        <v>15886</v>
      </c>
      <c r="D45" s="15">
        <v>3177</v>
      </c>
      <c r="E45" s="15">
        <v>3177</v>
      </c>
    </row>
    <row r="46" spans="1:5" ht="26.25" customHeight="1" thickBot="1">
      <c r="A46" s="48" t="s">
        <v>40</v>
      </c>
      <c r="B46" s="75" t="s">
        <v>94</v>
      </c>
      <c r="C46" s="32">
        <v>0</v>
      </c>
      <c r="D46" s="32">
        <v>0</v>
      </c>
      <c r="E46" s="32">
        <v>0</v>
      </c>
    </row>
    <row r="47" spans="1:5" ht="26.25" customHeight="1" thickBot="1">
      <c r="A47" s="57" t="s">
        <v>39</v>
      </c>
      <c r="B47" s="61" t="s">
        <v>95</v>
      </c>
      <c r="C47" s="88">
        <f>SUM(C48:C49)</f>
        <v>142</v>
      </c>
      <c r="D47" s="88">
        <f>SUM(D48:D49)</f>
        <v>35</v>
      </c>
      <c r="E47" s="88">
        <f>SUM(E48:E49)</f>
        <v>35</v>
      </c>
    </row>
    <row r="48" spans="1:5" ht="44.25" customHeight="1" thickBot="1">
      <c r="A48" s="89" t="s">
        <v>43</v>
      </c>
      <c r="B48" s="59" t="s">
        <v>42</v>
      </c>
      <c r="C48" s="90">
        <v>25</v>
      </c>
      <c r="D48" s="90">
        <v>6</v>
      </c>
      <c r="E48" s="90">
        <v>6</v>
      </c>
    </row>
    <row r="49" spans="1:5" ht="54" customHeight="1" thickBot="1">
      <c r="A49" s="78" t="s">
        <v>44</v>
      </c>
      <c r="B49" s="73" t="s">
        <v>45</v>
      </c>
      <c r="C49" s="91">
        <v>117</v>
      </c>
      <c r="D49" s="9">
        <v>29</v>
      </c>
      <c r="E49" s="9">
        <v>29</v>
      </c>
    </row>
    <row r="50" spans="1:5" ht="25.5" customHeight="1" thickBot="1">
      <c r="A50" s="57" t="s">
        <v>47</v>
      </c>
      <c r="B50" s="61" t="s">
        <v>46</v>
      </c>
      <c r="C50" s="92">
        <f>SUM(C51:C54)</f>
        <v>1900</v>
      </c>
      <c r="D50" s="93">
        <f>SUM(D51:D54)</f>
        <v>1900</v>
      </c>
      <c r="E50" s="93">
        <f>SUM(E51:E54)</f>
        <v>1900</v>
      </c>
    </row>
    <row r="51" spans="1:5" ht="66.75" customHeight="1" hidden="1">
      <c r="A51" s="72" t="s">
        <v>48</v>
      </c>
      <c r="B51" s="94" t="s">
        <v>49</v>
      </c>
      <c r="C51" s="95">
        <v>0</v>
      </c>
      <c r="D51" s="95">
        <v>0</v>
      </c>
      <c r="E51" s="95">
        <v>0</v>
      </c>
    </row>
    <row r="52" spans="1:5" ht="54" customHeight="1" thickBot="1">
      <c r="A52" s="55" t="s">
        <v>50</v>
      </c>
      <c r="B52" s="73" t="s">
        <v>51</v>
      </c>
      <c r="C52" s="95">
        <v>0</v>
      </c>
      <c r="D52" s="95">
        <v>0</v>
      </c>
      <c r="E52" s="95">
        <v>0</v>
      </c>
    </row>
    <row r="53" spans="1:5" ht="69" customHeight="1" thickBot="1">
      <c r="A53" s="55" t="s">
        <v>52</v>
      </c>
      <c r="B53" s="73" t="s">
        <v>53</v>
      </c>
      <c r="C53" s="95">
        <v>0</v>
      </c>
      <c r="D53" s="95">
        <v>0</v>
      </c>
      <c r="E53" s="95">
        <v>0</v>
      </c>
    </row>
    <row r="54" spans="1:5" ht="30.75" customHeight="1" thickBot="1">
      <c r="A54" s="55" t="s">
        <v>54</v>
      </c>
      <c r="B54" s="73" t="s">
        <v>55</v>
      </c>
      <c r="C54" s="96">
        <v>1900</v>
      </c>
      <c r="D54" s="95">
        <v>1900</v>
      </c>
      <c r="E54" s="95">
        <v>1900</v>
      </c>
    </row>
    <row r="55" spans="1:5" ht="24.75" customHeight="1" thickBot="1">
      <c r="A55" s="81" t="s">
        <v>41</v>
      </c>
      <c r="B55" s="97" t="s">
        <v>30</v>
      </c>
      <c r="C55" s="16">
        <v>0</v>
      </c>
      <c r="D55" s="16">
        <v>0</v>
      </c>
      <c r="E55" s="16">
        <v>0</v>
      </c>
    </row>
    <row r="56" spans="1:5" ht="14.25" thickBot="1">
      <c r="A56" s="17"/>
      <c r="B56" s="33" t="s">
        <v>31</v>
      </c>
      <c r="C56" s="18">
        <f>SUM(C12+C42)</f>
        <v>19406</v>
      </c>
      <c r="D56" s="18">
        <f>SUM(D12+D42)</f>
        <v>5290</v>
      </c>
      <c r="E56" s="18">
        <f>SUM(E12+E42)</f>
        <v>8208</v>
      </c>
    </row>
    <row r="57" spans="1:5" ht="12.75">
      <c r="A57" s="1"/>
      <c r="B57" s="2"/>
      <c r="C57" s="3"/>
      <c r="D57" s="1"/>
      <c r="E57" s="1"/>
    </row>
  </sheetData>
  <sheetProtection/>
  <mergeCells count="8">
    <mergeCell ref="A5:E5"/>
    <mergeCell ref="A6:E6"/>
    <mergeCell ref="C7:C10"/>
    <mergeCell ref="D7:D10"/>
    <mergeCell ref="E7:E10"/>
    <mergeCell ref="C1:E3"/>
    <mergeCell ref="A7:A10"/>
    <mergeCell ref="B7:B10"/>
  </mergeCells>
  <printOptions horizontalCentered="1"/>
  <pageMargins left="0.984251968503937" right="0.3937007874015748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Козьмина Ирина Петровна</dc:creator>
  <cp:keywords/>
  <dc:description/>
  <cp:lastModifiedBy>Кадры</cp:lastModifiedBy>
  <cp:lastPrinted>2010-07-06T11:33:29Z</cp:lastPrinted>
  <dcterms:created xsi:type="dcterms:W3CDTF">2007-10-10T09:39:28Z</dcterms:created>
  <dcterms:modified xsi:type="dcterms:W3CDTF">2010-07-06T11:34:24Z</dcterms:modified>
  <cp:category/>
  <cp:version/>
  <cp:contentType/>
  <cp:contentStatus/>
</cp:coreProperties>
</file>